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9420" windowHeight="450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<sst xmlns="http://schemas.openxmlformats.org/spreadsheetml/2006/main" count="119" uniqueCount="56">
  <si>
    <t>Receipts</t>
  </si>
  <si>
    <t>Total Revenue</t>
  </si>
  <si>
    <t>Industry Net Profit</t>
  </si>
  <si>
    <t>1987/88</t>
  </si>
  <si>
    <t>1988/89</t>
  </si>
  <si>
    <t>1989/90</t>
  </si>
  <si>
    <t>1990/91</t>
  </si>
  <si>
    <t>1991/92</t>
  </si>
  <si>
    <t>1992/93</t>
  </si>
  <si>
    <t>1993/94</t>
  </si>
  <si>
    <t>1994/95</t>
  </si>
  <si>
    <t>1995/96</t>
  </si>
  <si>
    <t>1996/97</t>
  </si>
  <si>
    <t>1997/98</t>
  </si>
  <si>
    <t>1998/99</t>
  </si>
  <si>
    <t>1999/00</t>
  </si>
  <si>
    <t>2000/01</t>
  </si>
  <si>
    <t>$m</t>
  </si>
  <si>
    <t>General Operating Costs</t>
  </si>
  <si>
    <t>2001/02</t>
  </si>
  <si>
    <t>2002/03</t>
  </si>
  <si>
    <t>2003/04</t>
  </si>
  <si>
    <t>Amortisation/Depreciation</t>
  </si>
  <si>
    <t xml:space="preserve"> </t>
  </si>
  <si>
    <t>Production Excise, Royalties &amp; Fees</t>
  </si>
  <si>
    <t>Taxes &amp; Charges</t>
  </si>
  <si>
    <t>$A/bbl</t>
  </si>
  <si>
    <t>2004/05</t>
  </si>
  <si>
    <t>2005/06</t>
  </si>
  <si>
    <t>2006/07</t>
  </si>
  <si>
    <t>mmbbls</t>
  </si>
  <si>
    <t>2007/08</t>
  </si>
  <si>
    <t>2008/09</t>
  </si>
  <si>
    <t>Oil and Gas Sales Revenue</t>
  </si>
  <si>
    <t>Total Industry Assets</t>
  </si>
  <si>
    <t>percentage</t>
  </si>
  <si>
    <t>Profit as a % of Total Assets</t>
  </si>
  <si>
    <t>2009/10</t>
  </si>
  <si>
    <t>2010/11</t>
  </si>
  <si>
    <t>2011/12</t>
  </si>
  <si>
    <t>Petroleum Resource Rent Tax</t>
  </si>
  <si>
    <t>2012/13</t>
  </si>
  <si>
    <t>2013/14</t>
  </si>
  <si>
    <t>Corporate Taxes</t>
  </si>
  <si>
    <t>Selected Industry (non taxation) Costs</t>
  </si>
  <si>
    <t>2014/15</t>
  </si>
  <si>
    <t>Other Taxes and Fees</t>
  </si>
  <si>
    <t>2015/16</t>
  </si>
  <si>
    <t>Source: APPEA Financial Survey</t>
  </si>
  <si>
    <t xml:space="preserve">  * barrels of oil equivalent</t>
  </si>
  <si>
    <t>2016/17</t>
  </si>
  <si>
    <t>Total Taxes and Fees</t>
  </si>
  <si>
    <r>
      <t xml:space="preserve">Derived Average Realised Price </t>
    </r>
    <r>
      <rPr>
        <i/>
        <sz val="10"/>
        <rFont val="Calibri"/>
        <family val="2"/>
      </rPr>
      <t>(boe)</t>
    </r>
  </si>
  <si>
    <r>
      <t>Estimated Production</t>
    </r>
    <r>
      <rPr>
        <sz val="10"/>
        <rFont val="Calibri"/>
        <family val="2"/>
      </rPr>
      <t xml:space="preserve"> </t>
    </r>
    <r>
      <rPr>
        <i/>
        <sz val="10"/>
        <rFont val="Calibri"/>
        <family val="2"/>
      </rPr>
      <t>(boe)</t>
    </r>
    <r>
      <rPr>
        <sz val="10"/>
        <rFont val="Calibri"/>
        <family val="2"/>
      </rPr>
      <t>*</t>
    </r>
  </si>
  <si>
    <t>APPEA Oil and Gas Industry Financial Survey: Results from 1987-88 to 2016-17</t>
  </si>
  <si>
    <t>Last Updated: 11 December 2018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</si>
</sst>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&quot;$&quot;#,##0"/>
    <numFmt numFmtId="166" formatCode="0.0%"/>
    <numFmt numFmtId="167" formatCode="&quot;$&quot;#,##0.00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i/>
      <sz val="10"/>
      <name val="Calibri"/>
      <family val="2"/>
    </font>
    <font>
      <b/>
      <i/>
      <sz val="11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libri"/>
      <family val="2"/>
    </font>
    <font>
      <b/>
      <sz val="18"/>
      <name val="Calibri"/>
      <family val="2"/>
    </font>
    <font>
      <i/>
      <sz val="11"/>
      <name val="Calibri"/>
      <family val="2"/>
    </font>
    <font>
      <b/>
      <i/>
      <sz val="10"/>
      <name val="Calibri"/>
      <family val="2"/>
    </font>
    <font>
      <b/>
      <sz val="10.5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23" fillId="0" borderId="0" xfId="0" applyFont="1" applyBorder="1" applyAlignment="1">
      <alignment/>
    </xf>
    <xf numFmtId="0" fontId="5" fillId="0" borderId="0" xfId="0" applyFont="1" applyFill="1" applyBorder="1" applyAlignment="1">
      <alignment horizontal="center"/>
    </xf>
    <xf numFmtId="167" fontId="5" fillId="0" borderId="0" xfId="0" applyNumberFormat="1" applyFont="1" applyBorder="1" applyAlignment="1">
      <alignment horizontal="center"/>
    </xf>
    <xf numFmtId="166" fontId="5" fillId="0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23" fillId="0" borderId="0" xfId="0" applyFont="1" applyAlignment="1">
      <alignment/>
    </xf>
    <xf numFmtId="2" fontId="5" fillId="0" borderId="0" xfId="0" applyNumberFormat="1" applyFont="1" applyBorder="1" applyAlignment="1">
      <alignment horizontal="center"/>
    </xf>
    <xf numFmtId="0" fontId="23" fillId="0" borderId="10" xfId="0" applyFont="1" applyBorder="1" applyAlignment="1">
      <alignment/>
    </xf>
    <xf numFmtId="0" fontId="23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166" fontId="5" fillId="0" borderId="12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14" xfId="0" applyBorder="1" applyAlignment="1">
      <alignment/>
    </xf>
    <xf numFmtId="0" fontId="5" fillId="0" borderId="13" xfId="0" applyFont="1" applyFill="1" applyBorder="1" applyAlignment="1">
      <alignment horizontal="center"/>
    </xf>
    <xf numFmtId="167" fontId="5" fillId="0" borderId="13" xfId="0" applyNumberFormat="1" applyFont="1" applyBorder="1" applyAlignment="1">
      <alignment horizontal="center"/>
    </xf>
    <xf numFmtId="166" fontId="5" fillId="0" borderId="13" xfId="0" applyNumberFormat="1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4" fillId="0" borderId="0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166" fontId="5" fillId="0" borderId="16" xfId="0" applyNumberFormat="1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23" fillId="0" borderId="17" xfId="0" applyFont="1" applyBorder="1" applyAlignment="1">
      <alignment/>
    </xf>
    <xf numFmtId="0" fontId="23" fillId="0" borderId="17" xfId="0" applyFont="1" applyBorder="1" applyAlignment="1">
      <alignment horizontal="center"/>
    </xf>
    <xf numFmtId="167" fontId="5" fillId="0" borderId="14" xfId="0" applyNumberFormat="1" applyFont="1" applyBorder="1" applyAlignment="1">
      <alignment horizontal="center"/>
    </xf>
    <xf numFmtId="166" fontId="5" fillId="0" borderId="14" xfId="0" applyNumberFormat="1" applyFont="1" applyFill="1" applyBorder="1" applyAlignment="1">
      <alignment horizontal="center"/>
    </xf>
    <xf numFmtId="0" fontId="23" fillId="0" borderId="18" xfId="0" applyFont="1" applyBorder="1" applyAlignment="1">
      <alignment/>
    </xf>
    <xf numFmtId="0" fontId="5" fillId="0" borderId="17" xfId="0" applyFont="1" applyBorder="1" applyAlignment="1">
      <alignment/>
    </xf>
    <xf numFmtId="0" fontId="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167" fontId="5" fillId="33" borderId="0" xfId="0" applyNumberFormat="1" applyFont="1" applyFill="1" applyBorder="1" applyAlignment="1">
      <alignment horizontal="center"/>
    </xf>
    <xf numFmtId="167" fontId="5" fillId="33" borderId="13" xfId="0" applyNumberFormat="1" applyFont="1" applyFill="1" applyBorder="1" applyAlignment="1">
      <alignment horizontal="center"/>
    </xf>
    <xf numFmtId="166" fontId="5" fillId="33" borderId="0" xfId="0" applyNumberFormat="1" applyFont="1" applyFill="1" applyBorder="1" applyAlignment="1">
      <alignment horizontal="center"/>
    </xf>
    <xf numFmtId="166" fontId="5" fillId="33" borderId="13" xfId="0" applyNumberFormat="1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166" fontId="5" fillId="33" borderId="12" xfId="0" applyNumberFormat="1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23" fillId="33" borderId="0" xfId="0" applyFont="1" applyFill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7" fillId="33" borderId="19" xfId="0" applyFont="1" applyFill="1" applyBorder="1" applyAlignment="1">
      <alignment horizontal="center"/>
    </xf>
    <xf numFmtId="0" fontId="27" fillId="0" borderId="19" xfId="0" applyFont="1" applyBorder="1" applyAlignment="1">
      <alignment horizontal="center"/>
    </xf>
    <xf numFmtId="0" fontId="27" fillId="0" borderId="20" xfId="0" applyFont="1" applyBorder="1" applyAlignment="1">
      <alignment horizontal="center"/>
    </xf>
    <xf numFmtId="167" fontId="0" fillId="0" borderId="0" xfId="0" applyNumberFormat="1" applyAlignment="1">
      <alignment/>
    </xf>
    <xf numFmtId="0" fontId="5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L38"/>
  <sheetViews>
    <sheetView tabSelected="1" zoomScale="90" zoomScaleNormal="90" zoomScalePageLayoutView="0" workbookViewId="0" topLeftCell="D1">
      <selection activeCell="V36" sqref="V36"/>
    </sheetView>
  </sheetViews>
  <sheetFormatPr defaultColWidth="9.140625" defaultRowHeight="12.75"/>
  <cols>
    <col min="1" max="1" width="2.28125" style="0" customWidth="1"/>
    <col min="2" max="2" width="1.28515625" style="2" customWidth="1"/>
    <col min="3" max="3" width="9.140625" style="3" customWidth="1"/>
    <col min="4" max="4" width="23.57421875" style="0" customWidth="1"/>
    <col min="5" max="5" width="17.8515625" style="1" customWidth="1"/>
    <col min="6" max="29" width="9.140625" style="1" customWidth="1"/>
    <col min="30" max="30" width="9.140625" style="3" customWidth="1"/>
    <col min="31" max="31" width="9.140625" style="1" customWidth="1"/>
    <col min="32" max="33" width="8.8515625" style="1" customWidth="1"/>
  </cols>
  <sheetData>
    <row r="2" spans="1:33" ht="23.25">
      <c r="A2" s="4"/>
      <c r="B2" s="8"/>
      <c r="C2" s="26" t="s">
        <v>54</v>
      </c>
      <c r="D2" s="6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6"/>
      <c r="AE2" s="7"/>
      <c r="AF2" s="7"/>
      <c r="AG2" s="7"/>
    </row>
    <row r="3" spans="1:33" ht="13.5">
      <c r="A3" s="4"/>
      <c r="B3" s="8"/>
      <c r="C3" s="6"/>
      <c r="D3" s="6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6"/>
      <c r="AE3" s="7"/>
      <c r="AF3" s="7"/>
      <c r="AG3" s="7"/>
    </row>
    <row r="4" spans="1:33" ht="14.25" thickBot="1">
      <c r="A4" s="6"/>
      <c r="B4" s="8"/>
      <c r="C4" s="6"/>
      <c r="D4" s="6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6"/>
      <c r="AE4" s="7"/>
      <c r="AF4" s="7"/>
      <c r="AG4" s="7"/>
    </row>
    <row r="5" spans="1:35" s="2" customFormat="1" ht="24" customHeight="1">
      <c r="A5" s="8"/>
      <c r="B5" s="36"/>
      <c r="C5" s="37"/>
      <c r="D5" s="32"/>
      <c r="E5" s="33"/>
      <c r="F5" s="54" t="s">
        <v>3</v>
      </c>
      <c r="G5" s="55" t="s">
        <v>4</v>
      </c>
      <c r="H5" s="54" t="s">
        <v>5</v>
      </c>
      <c r="I5" s="55" t="s">
        <v>6</v>
      </c>
      <c r="J5" s="54" t="s">
        <v>7</v>
      </c>
      <c r="K5" s="55" t="s">
        <v>8</v>
      </c>
      <c r="L5" s="54" t="s">
        <v>9</v>
      </c>
      <c r="M5" s="55" t="s">
        <v>10</v>
      </c>
      <c r="N5" s="54" t="s">
        <v>11</v>
      </c>
      <c r="O5" s="55" t="s">
        <v>12</v>
      </c>
      <c r="P5" s="54" t="s">
        <v>13</v>
      </c>
      <c r="Q5" s="55" t="s">
        <v>14</v>
      </c>
      <c r="R5" s="54" t="s">
        <v>15</v>
      </c>
      <c r="S5" s="55" t="s">
        <v>16</v>
      </c>
      <c r="T5" s="54" t="s">
        <v>19</v>
      </c>
      <c r="U5" s="55" t="s">
        <v>20</v>
      </c>
      <c r="V5" s="54" t="s">
        <v>21</v>
      </c>
      <c r="W5" s="55" t="s">
        <v>27</v>
      </c>
      <c r="X5" s="54" t="s">
        <v>28</v>
      </c>
      <c r="Y5" s="55" t="s">
        <v>29</v>
      </c>
      <c r="Z5" s="54" t="s">
        <v>31</v>
      </c>
      <c r="AA5" s="55" t="s">
        <v>32</v>
      </c>
      <c r="AB5" s="54" t="s">
        <v>37</v>
      </c>
      <c r="AC5" s="55" t="s">
        <v>38</v>
      </c>
      <c r="AD5" s="54" t="s">
        <v>39</v>
      </c>
      <c r="AE5" s="55" t="s">
        <v>41</v>
      </c>
      <c r="AF5" s="54" t="s">
        <v>42</v>
      </c>
      <c r="AG5" s="55" t="s">
        <v>45</v>
      </c>
      <c r="AH5" s="54" t="s">
        <v>47</v>
      </c>
      <c r="AI5" s="56" t="s">
        <v>50</v>
      </c>
    </row>
    <row r="6" spans="1:35" ht="13.5">
      <c r="A6" s="6"/>
      <c r="B6" s="15"/>
      <c r="C6" s="6"/>
      <c r="D6" s="6"/>
      <c r="E6" s="7"/>
      <c r="F6" s="41"/>
      <c r="G6" s="7"/>
      <c r="H6" s="41"/>
      <c r="I6" s="7"/>
      <c r="J6" s="41"/>
      <c r="K6" s="7"/>
      <c r="L6" s="41"/>
      <c r="M6" s="7"/>
      <c r="N6" s="41"/>
      <c r="O6" s="7"/>
      <c r="P6" s="41"/>
      <c r="Q6" s="7"/>
      <c r="R6" s="41"/>
      <c r="S6" s="7"/>
      <c r="T6" s="41"/>
      <c r="U6" s="7"/>
      <c r="V6" s="41"/>
      <c r="W6" s="7"/>
      <c r="X6" s="41"/>
      <c r="Y6" s="7"/>
      <c r="Z6" s="41" t="s">
        <v>23</v>
      </c>
      <c r="AA6" s="7" t="s">
        <v>23</v>
      </c>
      <c r="AB6" s="41" t="s">
        <v>23</v>
      </c>
      <c r="AC6" s="7" t="s">
        <v>23</v>
      </c>
      <c r="AD6" s="41" t="s">
        <v>23</v>
      </c>
      <c r="AE6" s="7"/>
      <c r="AF6" s="41"/>
      <c r="AG6" s="7"/>
      <c r="AH6" s="49"/>
      <c r="AI6" s="21"/>
    </row>
    <row r="7" spans="1:35" ht="13.5">
      <c r="A7" s="6"/>
      <c r="B7" s="15" t="s">
        <v>53</v>
      </c>
      <c r="C7" s="6"/>
      <c r="D7" s="6"/>
      <c r="E7" s="40" t="s">
        <v>30</v>
      </c>
      <c r="F7" s="41">
        <v>246</v>
      </c>
      <c r="G7" s="7">
        <v>227</v>
      </c>
      <c r="H7" s="41">
        <v>204</v>
      </c>
      <c r="I7" s="7">
        <v>256</v>
      </c>
      <c r="J7" s="41">
        <v>273</v>
      </c>
      <c r="K7" s="7">
        <v>313</v>
      </c>
      <c r="L7" s="41">
        <v>302</v>
      </c>
      <c r="M7" s="7">
        <v>335</v>
      </c>
      <c r="N7" s="41">
        <v>330</v>
      </c>
      <c r="O7" s="7">
        <v>331</v>
      </c>
      <c r="P7" s="41">
        <v>359</v>
      </c>
      <c r="Q7" s="7">
        <v>357</v>
      </c>
      <c r="R7" s="41">
        <v>387</v>
      </c>
      <c r="S7" s="7">
        <v>402</v>
      </c>
      <c r="T7" s="41">
        <v>395</v>
      </c>
      <c r="U7" s="7">
        <v>353</v>
      </c>
      <c r="V7" s="41">
        <v>328</v>
      </c>
      <c r="W7" s="7">
        <v>375</v>
      </c>
      <c r="X7" s="41">
        <v>381</v>
      </c>
      <c r="Y7" s="7">
        <v>412</v>
      </c>
      <c r="Z7" s="41">
        <v>368</v>
      </c>
      <c r="AA7" s="7">
        <v>437</v>
      </c>
      <c r="AB7" s="41">
        <v>426</v>
      </c>
      <c r="AC7" s="7">
        <v>466</v>
      </c>
      <c r="AD7" s="41">
        <v>420</v>
      </c>
      <c r="AE7" s="9">
        <v>448</v>
      </c>
      <c r="AF7" s="41">
        <v>424</v>
      </c>
      <c r="AG7" s="7">
        <v>434</v>
      </c>
      <c r="AH7" s="41">
        <v>488</v>
      </c>
      <c r="AI7" s="28">
        <v>736</v>
      </c>
    </row>
    <row r="8" spans="1:35" ht="13.5">
      <c r="A8" s="6"/>
      <c r="B8" s="15"/>
      <c r="C8" s="30" t="s">
        <v>49</v>
      </c>
      <c r="D8" s="6"/>
      <c r="E8" s="40"/>
      <c r="F8" s="41"/>
      <c r="G8" s="7"/>
      <c r="H8" s="41"/>
      <c r="I8" s="7"/>
      <c r="J8" s="41"/>
      <c r="K8" s="7"/>
      <c r="L8" s="41"/>
      <c r="M8" s="7"/>
      <c r="N8" s="41"/>
      <c r="O8" s="7"/>
      <c r="P8" s="41"/>
      <c r="Q8" s="7"/>
      <c r="R8" s="41"/>
      <c r="S8" s="7"/>
      <c r="T8" s="41"/>
      <c r="U8" s="7"/>
      <c r="V8" s="41"/>
      <c r="W8" s="7"/>
      <c r="X8" s="41"/>
      <c r="Y8" s="7"/>
      <c r="Z8" s="41" t="s">
        <v>23</v>
      </c>
      <c r="AA8" s="7" t="s">
        <v>23</v>
      </c>
      <c r="AB8" s="41" t="s">
        <v>23</v>
      </c>
      <c r="AC8" s="7" t="s">
        <v>23</v>
      </c>
      <c r="AD8" s="41" t="s">
        <v>23</v>
      </c>
      <c r="AE8" s="7"/>
      <c r="AF8" s="41"/>
      <c r="AG8" s="7"/>
      <c r="AH8" s="41"/>
      <c r="AI8" s="28"/>
    </row>
    <row r="9" spans="1:35" ht="13.5">
      <c r="A9" s="6"/>
      <c r="B9" s="15"/>
      <c r="C9" s="30"/>
      <c r="D9" s="6"/>
      <c r="E9" s="40"/>
      <c r="F9" s="42"/>
      <c r="G9" s="20"/>
      <c r="H9" s="42"/>
      <c r="I9" s="20"/>
      <c r="J9" s="42"/>
      <c r="K9" s="20"/>
      <c r="L9" s="42"/>
      <c r="M9" s="20"/>
      <c r="N9" s="42"/>
      <c r="O9" s="20"/>
      <c r="P9" s="42"/>
      <c r="Q9" s="20"/>
      <c r="R9" s="42"/>
      <c r="S9" s="20"/>
      <c r="T9" s="42"/>
      <c r="U9" s="20"/>
      <c r="V9" s="42"/>
      <c r="W9" s="20"/>
      <c r="X9" s="42"/>
      <c r="Y9" s="20"/>
      <c r="Z9" s="42"/>
      <c r="AA9" s="20"/>
      <c r="AB9" s="42"/>
      <c r="AC9" s="20"/>
      <c r="AD9" s="42"/>
      <c r="AE9" s="20"/>
      <c r="AF9" s="42"/>
      <c r="AG9" s="20"/>
      <c r="AH9" s="42"/>
      <c r="AI9" s="27"/>
    </row>
    <row r="10" spans="1:35" ht="13.5">
      <c r="A10" s="6"/>
      <c r="B10" s="15" t="s">
        <v>0</v>
      </c>
      <c r="C10" s="6"/>
      <c r="D10" s="6"/>
      <c r="E10" s="40"/>
      <c r="F10" s="41"/>
      <c r="G10" s="7"/>
      <c r="H10" s="41"/>
      <c r="I10" s="7"/>
      <c r="J10" s="41"/>
      <c r="K10" s="7"/>
      <c r="L10" s="41"/>
      <c r="M10" s="7"/>
      <c r="N10" s="41"/>
      <c r="O10" s="7"/>
      <c r="P10" s="41"/>
      <c r="Q10" s="7"/>
      <c r="R10" s="41"/>
      <c r="S10" s="7"/>
      <c r="T10" s="41"/>
      <c r="U10" s="7"/>
      <c r="V10" s="41"/>
      <c r="W10" s="7"/>
      <c r="X10" s="41"/>
      <c r="Y10" s="7"/>
      <c r="Z10" s="41" t="s">
        <v>23</v>
      </c>
      <c r="AA10" s="7" t="s">
        <v>23</v>
      </c>
      <c r="AB10" s="41" t="s">
        <v>23</v>
      </c>
      <c r="AC10" s="7" t="s">
        <v>23</v>
      </c>
      <c r="AD10" s="41" t="s">
        <v>23</v>
      </c>
      <c r="AE10" s="7"/>
      <c r="AF10" s="41"/>
      <c r="AG10" s="7"/>
      <c r="AH10" s="41"/>
      <c r="AI10" s="28"/>
    </row>
    <row r="11" spans="1:35" ht="13.5">
      <c r="A11" s="6"/>
      <c r="B11" s="15"/>
      <c r="C11" s="6" t="s">
        <v>33</v>
      </c>
      <c r="D11" s="6"/>
      <c r="E11" s="40" t="s">
        <v>17</v>
      </c>
      <c r="F11" s="41">
        <v>6200</v>
      </c>
      <c r="G11" s="7">
        <v>4475</v>
      </c>
      <c r="H11" s="41">
        <v>4903</v>
      </c>
      <c r="I11" s="7">
        <v>8261</v>
      </c>
      <c r="J11" s="41">
        <v>7336</v>
      </c>
      <c r="K11" s="7">
        <v>8532</v>
      </c>
      <c r="L11" s="41">
        <v>7803</v>
      </c>
      <c r="M11" s="7">
        <v>8626</v>
      </c>
      <c r="N11" s="41">
        <v>8034</v>
      </c>
      <c r="O11" s="7">
        <v>8691</v>
      </c>
      <c r="P11" s="41">
        <v>8889</v>
      </c>
      <c r="Q11" s="7">
        <v>8315</v>
      </c>
      <c r="R11" s="41">
        <v>12138</v>
      </c>
      <c r="S11" s="7">
        <v>17243</v>
      </c>
      <c r="T11" s="41">
        <v>16388</v>
      </c>
      <c r="U11" s="7">
        <v>16123</v>
      </c>
      <c r="V11" s="41">
        <v>14869</v>
      </c>
      <c r="W11" s="7">
        <v>18353</v>
      </c>
      <c r="X11" s="41">
        <v>22181</v>
      </c>
      <c r="Y11" s="7">
        <v>23311</v>
      </c>
      <c r="Z11" s="41">
        <v>29603</v>
      </c>
      <c r="AA11" s="7">
        <v>28294</v>
      </c>
      <c r="AB11" s="41">
        <v>25566</v>
      </c>
      <c r="AC11" s="7">
        <v>29741</v>
      </c>
      <c r="AD11" s="41">
        <v>33557</v>
      </c>
      <c r="AE11" s="9">
        <v>33243</v>
      </c>
      <c r="AF11" s="41">
        <v>36544</v>
      </c>
      <c r="AG11" s="7">
        <v>29991</v>
      </c>
      <c r="AH11" s="41">
        <v>23729</v>
      </c>
      <c r="AI11" s="28">
        <v>33698</v>
      </c>
    </row>
    <row r="12" spans="1:38" ht="13.5">
      <c r="A12" s="6"/>
      <c r="B12" s="15"/>
      <c r="C12" s="12" t="s">
        <v>1</v>
      </c>
      <c r="D12" s="6"/>
      <c r="E12" s="40" t="s">
        <v>17</v>
      </c>
      <c r="F12" s="50">
        <v>6441</v>
      </c>
      <c r="G12" s="51">
        <v>4649</v>
      </c>
      <c r="H12" s="50">
        <v>5097</v>
      </c>
      <c r="I12" s="51">
        <v>8411</v>
      </c>
      <c r="J12" s="50">
        <v>7542</v>
      </c>
      <c r="K12" s="51">
        <v>8708</v>
      </c>
      <c r="L12" s="50">
        <v>8099</v>
      </c>
      <c r="M12" s="51">
        <v>8871</v>
      </c>
      <c r="N12" s="50">
        <v>8283</v>
      </c>
      <c r="O12" s="51">
        <v>9369</v>
      </c>
      <c r="P12" s="50">
        <v>9355</v>
      </c>
      <c r="Q12" s="51">
        <v>8968</v>
      </c>
      <c r="R12" s="50">
        <v>12690</v>
      </c>
      <c r="S12" s="51">
        <v>17884</v>
      </c>
      <c r="T12" s="50">
        <v>17118</v>
      </c>
      <c r="U12" s="51">
        <v>16714</v>
      </c>
      <c r="V12" s="50">
        <v>16657</v>
      </c>
      <c r="W12" s="51">
        <v>20483</v>
      </c>
      <c r="X12" s="50">
        <v>24214</v>
      </c>
      <c r="Y12" s="51">
        <v>24712</v>
      </c>
      <c r="Z12" s="50">
        <v>33470</v>
      </c>
      <c r="AA12" s="51">
        <v>35563</v>
      </c>
      <c r="AB12" s="50">
        <v>30241</v>
      </c>
      <c r="AC12" s="51">
        <v>35928</v>
      </c>
      <c r="AD12" s="50">
        <v>38322</v>
      </c>
      <c r="AE12" s="53">
        <v>39777</v>
      </c>
      <c r="AF12" s="50">
        <v>39585</v>
      </c>
      <c r="AG12" s="51">
        <v>34119</v>
      </c>
      <c r="AH12" s="50">
        <v>27501</v>
      </c>
      <c r="AI12" s="52">
        <v>38375</v>
      </c>
      <c r="AL12" t="s">
        <v>23</v>
      </c>
    </row>
    <row r="13" spans="1:35" ht="13.5">
      <c r="A13" s="6"/>
      <c r="B13" s="15"/>
      <c r="C13" s="12"/>
      <c r="D13" s="6"/>
      <c r="E13" s="40"/>
      <c r="F13" s="42"/>
      <c r="G13" s="20"/>
      <c r="H13" s="42"/>
      <c r="I13" s="20"/>
      <c r="J13" s="42"/>
      <c r="K13" s="20"/>
      <c r="L13" s="42"/>
      <c r="M13" s="20"/>
      <c r="N13" s="42"/>
      <c r="O13" s="20"/>
      <c r="P13" s="42"/>
      <c r="Q13" s="20"/>
      <c r="R13" s="42"/>
      <c r="S13" s="20"/>
      <c r="T13" s="42"/>
      <c r="U13" s="20"/>
      <c r="V13" s="42"/>
      <c r="W13" s="20"/>
      <c r="X13" s="42"/>
      <c r="Y13" s="20"/>
      <c r="Z13" s="42"/>
      <c r="AA13" s="20"/>
      <c r="AB13" s="42"/>
      <c r="AC13" s="20"/>
      <c r="AD13" s="42"/>
      <c r="AE13" s="22"/>
      <c r="AF13" s="42"/>
      <c r="AG13" s="20"/>
      <c r="AH13" s="42"/>
      <c r="AI13" s="27"/>
    </row>
    <row r="14" spans="1:35" ht="13.5">
      <c r="A14" s="6"/>
      <c r="B14" s="15"/>
      <c r="C14" s="6"/>
      <c r="D14" s="6"/>
      <c r="E14" s="40"/>
      <c r="F14" s="41"/>
      <c r="G14" s="7"/>
      <c r="H14" s="41"/>
      <c r="I14" s="7"/>
      <c r="J14" s="41"/>
      <c r="K14" s="7"/>
      <c r="L14" s="41"/>
      <c r="M14" s="7"/>
      <c r="N14" s="41"/>
      <c r="O14" s="7"/>
      <c r="P14" s="41"/>
      <c r="Q14" s="7"/>
      <c r="R14" s="41"/>
      <c r="S14" s="7"/>
      <c r="T14" s="41"/>
      <c r="U14" s="7"/>
      <c r="V14" s="41"/>
      <c r="W14" s="7"/>
      <c r="X14" s="41"/>
      <c r="Y14" s="7"/>
      <c r="Z14" s="41"/>
      <c r="AA14" s="7"/>
      <c r="AB14" s="41"/>
      <c r="AC14" s="7"/>
      <c r="AD14" s="41"/>
      <c r="AE14" s="9"/>
      <c r="AF14" s="41"/>
      <c r="AG14" s="7"/>
      <c r="AH14" s="41"/>
      <c r="AI14" s="28"/>
    </row>
    <row r="15" spans="1:37" ht="13.5">
      <c r="A15" s="6"/>
      <c r="B15" s="15" t="s">
        <v>52</v>
      </c>
      <c r="C15" s="6"/>
      <c r="D15" s="6"/>
      <c r="E15" s="40" t="s">
        <v>26</v>
      </c>
      <c r="F15" s="43">
        <f aca="true" t="shared" si="0" ref="F15:AH15">F11/F7</f>
        <v>25.203252032520325</v>
      </c>
      <c r="G15" s="10">
        <f t="shared" si="0"/>
        <v>19.7136563876652</v>
      </c>
      <c r="H15" s="43">
        <f t="shared" si="0"/>
        <v>24.034313725490197</v>
      </c>
      <c r="I15" s="10">
        <f t="shared" si="0"/>
        <v>32.26953125</v>
      </c>
      <c r="J15" s="43">
        <f t="shared" si="0"/>
        <v>26.871794871794872</v>
      </c>
      <c r="K15" s="10">
        <f t="shared" si="0"/>
        <v>27.25878594249201</v>
      </c>
      <c r="L15" s="43">
        <f t="shared" si="0"/>
        <v>25.837748344370862</v>
      </c>
      <c r="M15" s="10">
        <f t="shared" si="0"/>
        <v>25.749253731343284</v>
      </c>
      <c r="N15" s="43">
        <f t="shared" si="0"/>
        <v>24.345454545454544</v>
      </c>
      <c r="O15" s="10">
        <f t="shared" si="0"/>
        <v>26.25679758308157</v>
      </c>
      <c r="P15" s="43">
        <f t="shared" si="0"/>
        <v>24.76044568245125</v>
      </c>
      <c r="Q15" s="10">
        <f t="shared" si="0"/>
        <v>23.291316526610643</v>
      </c>
      <c r="R15" s="43">
        <f t="shared" si="0"/>
        <v>31.364341085271317</v>
      </c>
      <c r="S15" s="10">
        <f t="shared" si="0"/>
        <v>42.89303482587065</v>
      </c>
      <c r="T15" s="43">
        <f t="shared" si="0"/>
        <v>41.48860759493671</v>
      </c>
      <c r="U15" s="10">
        <f t="shared" si="0"/>
        <v>45.67422096317281</v>
      </c>
      <c r="V15" s="43">
        <f t="shared" si="0"/>
        <v>45.332317073170735</v>
      </c>
      <c r="W15" s="10">
        <f t="shared" si="0"/>
        <v>48.94133333333333</v>
      </c>
      <c r="X15" s="43">
        <f t="shared" si="0"/>
        <v>58.21784776902887</v>
      </c>
      <c r="Y15" s="10">
        <f t="shared" si="0"/>
        <v>56.58009708737864</v>
      </c>
      <c r="Z15" s="43">
        <f t="shared" si="0"/>
        <v>80.4429347826087</v>
      </c>
      <c r="AA15" s="10">
        <f t="shared" si="0"/>
        <v>64.74599542334096</v>
      </c>
      <c r="AB15" s="43">
        <f t="shared" si="0"/>
        <v>60.014084507042256</v>
      </c>
      <c r="AC15" s="10">
        <f t="shared" si="0"/>
        <v>63.82188841201717</v>
      </c>
      <c r="AD15" s="43">
        <f t="shared" si="0"/>
        <v>79.89761904761905</v>
      </c>
      <c r="AE15" s="10">
        <f t="shared" si="0"/>
        <v>74.203125</v>
      </c>
      <c r="AF15" s="43">
        <f t="shared" si="0"/>
        <v>86.18867924528301</v>
      </c>
      <c r="AG15" s="10">
        <f t="shared" si="0"/>
        <v>69.1036866359447</v>
      </c>
      <c r="AH15" s="43">
        <f t="shared" si="0"/>
        <v>48.625</v>
      </c>
      <c r="AI15" s="34">
        <f>AI11/AI7</f>
        <v>45.78532608695652</v>
      </c>
      <c r="AJ15" s="57" t="s">
        <v>23</v>
      </c>
      <c r="AK15" s="57" t="s">
        <v>23</v>
      </c>
    </row>
    <row r="16" spans="1:35" ht="13.5">
      <c r="A16" s="6"/>
      <c r="B16" s="15"/>
      <c r="C16" s="6"/>
      <c r="D16" s="6"/>
      <c r="E16" s="40"/>
      <c r="F16" s="44"/>
      <c r="G16" s="23"/>
      <c r="H16" s="44"/>
      <c r="I16" s="23"/>
      <c r="J16" s="44"/>
      <c r="K16" s="23"/>
      <c r="L16" s="44"/>
      <c r="M16" s="23"/>
      <c r="N16" s="44"/>
      <c r="O16" s="23"/>
      <c r="P16" s="44"/>
      <c r="Q16" s="23"/>
      <c r="R16" s="44"/>
      <c r="S16" s="23"/>
      <c r="T16" s="44"/>
      <c r="U16" s="23"/>
      <c r="V16" s="44"/>
      <c r="W16" s="23"/>
      <c r="X16" s="44"/>
      <c r="Y16" s="23"/>
      <c r="Z16" s="44"/>
      <c r="AA16" s="23"/>
      <c r="AB16" s="44"/>
      <c r="AC16" s="23"/>
      <c r="AD16" s="44"/>
      <c r="AE16" s="23"/>
      <c r="AF16" s="44"/>
      <c r="AG16" s="23"/>
      <c r="AH16" s="42"/>
      <c r="AI16" s="27"/>
    </row>
    <row r="17" spans="1:38" ht="13.5">
      <c r="A17" s="6"/>
      <c r="B17" s="15"/>
      <c r="C17" s="6"/>
      <c r="D17" s="6"/>
      <c r="E17" s="40"/>
      <c r="F17" s="43"/>
      <c r="G17" s="10"/>
      <c r="H17" s="43"/>
      <c r="I17" s="10"/>
      <c r="J17" s="43"/>
      <c r="K17" s="10"/>
      <c r="L17" s="43"/>
      <c r="M17" s="10"/>
      <c r="N17" s="43"/>
      <c r="O17" s="10"/>
      <c r="P17" s="43"/>
      <c r="Q17" s="10"/>
      <c r="R17" s="43"/>
      <c r="S17" s="10"/>
      <c r="T17" s="43"/>
      <c r="U17" s="10"/>
      <c r="V17" s="43"/>
      <c r="W17" s="10"/>
      <c r="X17" s="43"/>
      <c r="Y17" s="10"/>
      <c r="Z17" s="43"/>
      <c r="AA17" s="10"/>
      <c r="AB17" s="43"/>
      <c r="AC17" s="10"/>
      <c r="AD17" s="43"/>
      <c r="AE17" s="10"/>
      <c r="AF17" s="43"/>
      <c r="AG17" s="10"/>
      <c r="AH17" s="41"/>
      <c r="AI17" s="28"/>
      <c r="AL17" t="s">
        <v>23</v>
      </c>
    </row>
    <row r="18" spans="1:35" ht="13.5">
      <c r="A18" s="6"/>
      <c r="B18" s="15" t="s">
        <v>34</v>
      </c>
      <c r="C18" s="6"/>
      <c r="D18" s="6"/>
      <c r="E18" s="40" t="s">
        <v>17</v>
      </c>
      <c r="F18" s="41">
        <v>14352</v>
      </c>
      <c r="G18" s="9">
        <v>15118</v>
      </c>
      <c r="H18" s="41">
        <v>16269</v>
      </c>
      <c r="I18" s="9">
        <v>19961</v>
      </c>
      <c r="J18" s="41">
        <v>19096</v>
      </c>
      <c r="K18" s="9">
        <v>23083</v>
      </c>
      <c r="L18" s="41">
        <v>24443</v>
      </c>
      <c r="M18" s="9">
        <v>23437</v>
      </c>
      <c r="N18" s="41">
        <v>25712</v>
      </c>
      <c r="O18" s="9">
        <v>24206</v>
      </c>
      <c r="P18" s="41">
        <v>26642</v>
      </c>
      <c r="Q18" s="9">
        <v>29159</v>
      </c>
      <c r="R18" s="41">
        <v>32102</v>
      </c>
      <c r="S18" s="7">
        <v>37987</v>
      </c>
      <c r="T18" s="41">
        <v>40182</v>
      </c>
      <c r="U18" s="7">
        <v>40854</v>
      </c>
      <c r="V18" s="41">
        <v>43019</v>
      </c>
      <c r="W18" s="7">
        <v>53509</v>
      </c>
      <c r="X18" s="41">
        <v>82968</v>
      </c>
      <c r="Y18" s="7">
        <v>89679</v>
      </c>
      <c r="Z18" s="41">
        <v>115259</v>
      </c>
      <c r="AA18" s="7">
        <v>130673</v>
      </c>
      <c r="AB18" s="41">
        <v>149954</v>
      </c>
      <c r="AC18" s="7">
        <v>179886</v>
      </c>
      <c r="AD18" s="41">
        <v>222020</v>
      </c>
      <c r="AE18" s="9">
        <v>263770</v>
      </c>
      <c r="AF18" s="41">
        <v>313059</v>
      </c>
      <c r="AG18" s="7">
        <v>342867</v>
      </c>
      <c r="AH18" s="41">
        <v>345171</v>
      </c>
      <c r="AI18" s="28">
        <v>416291</v>
      </c>
    </row>
    <row r="19" spans="1:35" ht="13.5">
      <c r="A19" s="6"/>
      <c r="B19" s="15"/>
      <c r="C19" s="6"/>
      <c r="D19" s="6"/>
      <c r="E19" s="40"/>
      <c r="F19" s="42"/>
      <c r="G19" s="22"/>
      <c r="H19" s="42"/>
      <c r="I19" s="22"/>
      <c r="J19" s="42"/>
      <c r="K19" s="22"/>
      <c r="L19" s="42"/>
      <c r="M19" s="22"/>
      <c r="N19" s="42"/>
      <c r="O19" s="22"/>
      <c r="P19" s="42"/>
      <c r="Q19" s="22"/>
      <c r="R19" s="42"/>
      <c r="S19" s="20"/>
      <c r="T19" s="42"/>
      <c r="U19" s="20"/>
      <c r="V19" s="42"/>
      <c r="W19" s="20"/>
      <c r="X19" s="42"/>
      <c r="Y19" s="20"/>
      <c r="Z19" s="42"/>
      <c r="AA19" s="20"/>
      <c r="AB19" s="42"/>
      <c r="AC19" s="20"/>
      <c r="AD19" s="42"/>
      <c r="AE19" s="22"/>
      <c r="AF19" s="42"/>
      <c r="AG19" s="20"/>
      <c r="AH19" s="42"/>
      <c r="AI19" s="27"/>
    </row>
    <row r="20" spans="1:35" ht="13.5">
      <c r="A20" s="6"/>
      <c r="B20" s="15"/>
      <c r="C20" s="6"/>
      <c r="D20" s="6"/>
      <c r="E20" s="40"/>
      <c r="F20" s="41"/>
      <c r="G20" s="9"/>
      <c r="H20" s="41"/>
      <c r="I20" s="9"/>
      <c r="J20" s="41"/>
      <c r="K20" s="9"/>
      <c r="L20" s="41"/>
      <c r="M20" s="9"/>
      <c r="N20" s="41"/>
      <c r="O20" s="9"/>
      <c r="P20" s="41"/>
      <c r="Q20" s="9"/>
      <c r="R20" s="41"/>
      <c r="S20" s="7"/>
      <c r="T20" s="41"/>
      <c r="U20" s="7"/>
      <c r="V20" s="41"/>
      <c r="W20" s="7"/>
      <c r="X20" s="41"/>
      <c r="Y20" s="7"/>
      <c r="Z20" s="41"/>
      <c r="AA20" s="7"/>
      <c r="AB20" s="41"/>
      <c r="AC20" s="7"/>
      <c r="AD20" s="41"/>
      <c r="AE20" s="9"/>
      <c r="AF20" s="41"/>
      <c r="AG20" s="7"/>
      <c r="AH20" s="41"/>
      <c r="AI20" s="28"/>
    </row>
    <row r="21" spans="1:35" ht="13.5">
      <c r="A21" s="6"/>
      <c r="B21" s="15" t="s">
        <v>2</v>
      </c>
      <c r="C21" s="6"/>
      <c r="D21" s="6"/>
      <c r="E21" s="40" t="s">
        <v>17</v>
      </c>
      <c r="F21" s="41">
        <v>823</v>
      </c>
      <c r="G21" s="9">
        <v>604</v>
      </c>
      <c r="H21" s="41">
        <v>822</v>
      </c>
      <c r="I21" s="9">
        <v>2123</v>
      </c>
      <c r="J21" s="41">
        <v>1407</v>
      </c>
      <c r="K21" s="9">
        <v>1924</v>
      </c>
      <c r="L21" s="41">
        <v>1862</v>
      </c>
      <c r="M21" s="9">
        <v>1646</v>
      </c>
      <c r="N21" s="41">
        <v>1989</v>
      </c>
      <c r="O21" s="9">
        <v>2074</v>
      </c>
      <c r="P21" s="41">
        <v>1608</v>
      </c>
      <c r="Q21" s="9">
        <v>1565</v>
      </c>
      <c r="R21" s="41">
        <v>2784</v>
      </c>
      <c r="S21" s="9">
        <v>5097</v>
      </c>
      <c r="T21" s="41">
        <v>5495</v>
      </c>
      <c r="U21" s="9">
        <v>4370</v>
      </c>
      <c r="V21" s="41">
        <v>5311</v>
      </c>
      <c r="W21" s="9">
        <v>6573</v>
      </c>
      <c r="X21" s="41">
        <v>6488</v>
      </c>
      <c r="Y21" s="9">
        <v>5281</v>
      </c>
      <c r="Z21" s="41">
        <v>10138</v>
      </c>
      <c r="AA21" s="9">
        <v>9206</v>
      </c>
      <c r="AB21" s="41">
        <v>7037</v>
      </c>
      <c r="AC21" s="9">
        <v>10508</v>
      </c>
      <c r="AD21" s="41">
        <v>10506</v>
      </c>
      <c r="AE21" s="7">
        <v>9662</v>
      </c>
      <c r="AF21" s="41">
        <v>6922</v>
      </c>
      <c r="AG21" s="7">
        <v>-607</v>
      </c>
      <c r="AH21" s="41">
        <v>-4465</v>
      </c>
      <c r="AI21" s="28">
        <v>-7558</v>
      </c>
    </row>
    <row r="22" spans="1:35" ht="13.5">
      <c r="A22" s="6"/>
      <c r="B22" s="15"/>
      <c r="C22" s="6" t="s">
        <v>36</v>
      </c>
      <c r="D22" s="6"/>
      <c r="E22" s="40" t="s">
        <v>35</v>
      </c>
      <c r="F22" s="45">
        <f aca="true" t="shared" si="1" ref="F22:AH22">F21/F18</f>
        <v>0.05734392419175028</v>
      </c>
      <c r="G22" s="11">
        <f t="shared" si="1"/>
        <v>0.03995237465273184</v>
      </c>
      <c r="H22" s="45">
        <f t="shared" si="1"/>
        <v>0.05052553936935276</v>
      </c>
      <c r="I22" s="11">
        <f t="shared" si="1"/>
        <v>0.1063573969240018</v>
      </c>
      <c r="J22" s="45">
        <f t="shared" si="1"/>
        <v>0.07368035190615836</v>
      </c>
      <c r="K22" s="11">
        <f t="shared" si="1"/>
        <v>0.08335138413551098</v>
      </c>
      <c r="L22" s="45">
        <f t="shared" si="1"/>
        <v>0.07617722865442049</v>
      </c>
      <c r="M22" s="11">
        <f t="shared" si="1"/>
        <v>0.07023083159107395</v>
      </c>
      <c r="N22" s="45">
        <f t="shared" si="1"/>
        <v>0.07735687616677038</v>
      </c>
      <c r="O22" s="11">
        <f t="shared" si="1"/>
        <v>0.08568123605717591</v>
      </c>
      <c r="P22" s="45">
        <f t="shared" si="1"/>
        <v>0.06035582914195631</v>
      </c>
      <c r="Q22" s="11">
        <f t="shared" si="1"/>
        <v>0.05367125072876299</v>
      </c>
      <c r="R22" s="45">
        <f t="shared" si="1"/>
        <v>0.08672356862500778</v>
      </c>
      <c r="S22" s="11">
        <f t="shared" si="1"/>
        <v>0.13417748177007924</v>
      </c>
      <c r="T22" s="45">
        <f t="shared" si="1"/>
        <v>0.13675277487432183</v>
      </c>
      <c r="U22" s="11">
        <f t="shared" si="1"/>
        <v>0.10696627013266755</v>
      </c>
      <c r="V22" s="45">
        <f t="shared" si="1"/>
        <v>0.12345707710546502</v>
      </c>
      <c r="W22" s="11">
        <f t="shared" si="1"/>
        <v>0.12283914855444879</v>
      </c>
      <c r="X22" s="45">
        <f t="shared" si="1"/>
        <v>0.07819882364285026</v>
      </c>
      <c r="Y22" s="11">
        <f t="shared" si="1"/>
        <v>0.05888781097023829</v>
      </c>
      <c r="Z22" s="45">
        <f t="shared" si="1"/>
        <v>0.0879584240710053</v>
      </c>
      <c r="AA22" s="11">
        <f t="shared" si="1"/>
        <v>0.07045066693195993</v>
      </c>
      <c r="AB22" s="45">
        <f t="shared" si="1"/>
        <v>0.04692772450218067</v>
      </c>
      <c r="AC22" s="11">
        <f t="shared" si="1"/>
        <v>0.0584147738011852</v>
      </c>
      <c r="AD22" s="45">
        <f t="shared" si="1"/>
        <v>0.04732006125574273</v>
      </c>
      <c r="AE22" s="11">
        <f t="shared" si="1"/>
        <v>0.03663039769496152</v>
      </c>
      <c r="AF22" s="45">
        <f t="shared" si="1"/>
        <v>0.02211084811489208</v>
      </c>
      <c r="AG22" s="11">
        <f t="shared" si="1"/>
        <v>-0.001770365768650818</v>
      </c>
      <c r="AH22" s="45">
        <f t="shared" si="1"/>
        <v>-0.012935617418612804</v>
      </c>
      <c r="AI22" s="35">
        <f>AI21/AI18</f>
        <v>-0.018155569061065458</v>
      </c>
    </row>
    <row r="23" spans="1:35" ht="13.5">
      <c r="A23" s="6"/>
      <c r="B23" s="15"/>
      <c r="C23" s="6"/>
      <c r="D23" s="6"/>
      <c r="E23" s="40"/>
      <c r="F23" s="46"/>
      <c r="G23" s="24"/>
      <c r="H23" s="46"/>
      <c r="I23" s="24"/>
      <c r="J23" s="46"/>
      <c r="K23" s="24"/>
      <c r="L23" s="46"/>
      <c r="M23" s="24"/>
      <c r="N23" s="46"/>
      <c r="O23" s="24"/>
      <c r="P23" s="46"/>
      <c r="Q23" s="24"/>
      <c r="R23" s="46"/>
      <c r="S23" s="24"/>
      <c r="T23" s="46"/>
      <c r="U23" s="24"/>
      <c r="V23" s="46"/>
      <c r="W23" s="24"/>
      <c r="X23" s="46"/>
      <c r="Y23" s="24"/>
      <c r="Z23" s="46"/>
      <c r="AA23" s="24"/>
      <c r="AB23" s="46"/>
      <c r="AC23" s="24"/>
      <c r="AD23" s="46"/>
      <c r="AE23" s="24"/>
      <c r="AF23" s="46"/>
      <c r="AG23" s="24"/>
      <c r="AH23" s="42"/>
      <c r="AI23" s="27"/>
    </row>
    <row r="24" spans="1:35" ht="13.5">
      <c r="A24" s="6"/>
      <c r="B24" s="15" t="s">
        <v>25</v>
      </c>
      <c r="C24" s="6"/>
      <c r="D24" s="6"/>
      <c r="E24" s="40"/>
      <c r="F24" s="41"/>
      <c r="G24" s="7"/>
      <c r="H24" s="41"/>
      <c r="I24" s="7"/>
      <c r="J24" s="41"/>
      <c r="K24" s="7"/>
      <c r="L24" s="41"/>
      <c r="M24" s="7"/>
      <c r="N24" s="41"/>
      <c r="O24" s="7"/>
      <c r="P24" s="41"/>
      <c r="Q24" s="7"/>
      <c r="R24" s="41"/>
      <c r="S24" s="7"/>
      <c r="T24" s="41"/>
      <c r="U24" s="7"/>
      <c r="V24" s="41"/>
      <c r="W24" s="7"/>
      <c r="X24" s="41"/>
      <c r="Y24" s="7"/>
      <c r="Z24" s="41"/>
      <c r="AA24" s="7"/>
      <c r="AB24" s="41"/>
      <c r="AC24" s="7"/>
      <c r="AD24" s="41"/>
      <c r="AE24" s="7"/>
      <c r="AF24" s="41"/>
      <c r="AG24" s="7"/>
      <c r="AH24" s="41"/>
      <c r="AI24" s="28"/>
    </row>
    <row r="25" spans="1:35" ht="13.5">
      <c r="A25" s="6"/>
      <c r="B25" s="15"/>
      <c r="C25" s="6" t="s">
        <v>40</v>
      </c>
      <c r="D25" s="6"/>
      <c r="E25" s="40" t="s">
        <v>17</v>
      </c>
      <c r="F25" s="41">
        <v>0</v>
      </c>
      <c r="G25" s="7">
        <v>0</v>
      </c>
      <c r="H25" s="41">
        <v>6</v>
      </c>
      <c r="I25" s="7">
        <v>804</v>
      </c>
      <c r="J25" s="41">
        <v>1444</v>
      </c>
      <c r="K25" s="7">
        <v>1482</v>
      </c>
      <c r="L25" s="41">
        <v>1186</v>
      </c>
      <c r="M25" s="7">
        <v>907</v>
      </c>
      <c r="N25" s="41">
        <v>899</v>
      </c>
      <c r="O25" s="7">
        <v>950</v>
      </c>
      <c r="P25" s="41">
        <v>986</v>
      </c>
      <c r="Q25" s="7">
        <v>542</v>
      </c>
      <c r="R25" s="41">
        <v>1163</v>
      </c>
      <c r="S25" s="7">
        <v>2034</v>
      </c>
      <c r="T25" s="41">
        <v>1540</v>
      </c>
      <c r="U25" s="7">
        <v>1547</v>
      </c>
      <c r="V25" s="41">
        <v>1268</v>
      </c>
      <c r="W25" s="7">
        <v>1670</v>
      </c>
      <c r="X25" s="41">
        <v>1521</v>
      </c>
      <c r="Y25" s="7">
        <v>1658</v>
      </c>
      <c r="Z25" s="41">
        <v>2060</v>
      </c>
      <c r="AA25" s="7">
        <v>2178</v>
      </c>
      <c r="AB25" s="41">
        <v>1182</v>
      </c>
      <c r="AC25" s="7">
        <v>1028</v>
      </c>
      <c r="AD25" s="41">
        <v>1341</v>
      </c>
      <c r="AE25" s="9">
        <v>1273</v>
      </c>
      <c r="AF25" s="41">
        <v>1375</v>
      </c>
      <c r="AG25" s="7">
        <v>1172</v>
      </c>
      <c r="AH25" s="41">
        <v>770</v>
      </c>
      <c r="AI25" s="28">
        <v>974</v>
      </c>
    </row>
    <row r="26" spans="1:35" ht="13.5">
      <c r="A26" s="6"/>
      <c r="B26" s="15"/>
      <c r="C26" s="6" t="s">
        <v>24</v>
      </c>
      <c r="D26" s="6"/>
      <c r="E26" s="40" t="s">
        <v>17</v>
      </c>
      <c r="F26" s="41">
        <v>2756</v>
      </c>
      <c r="G26" s="7">
        <v>1793</v>
      </c>
      <c r="H26" s="41">
        <v>1370</v>
      </c>
      <c r="I26" s="7">
        <v>736</v>
      </c>
      <c r="J26" s="41">
        <v>55</v>
      </c>
      <c r="K26" s="7">
        <v>310</v>
      </c>
      <c r="L26" s="41">
        <v>256</v>
      </c>
      <c r="M26" s="7">
        <v>249</v>
      </c>
      <c r="N26" s="41">
        <v>285</v>
      </c>
      <c r="O26" s="7">
        <v>340</v>
      </c>
      <c r="P26" s="41">
        <v>483</v>
      </c>
      <c r="Q26" s="7">
        <v>479</v>
      </c>
      <c r="R26" s="41">
        <v>614</v>
      </c>
      <c r="S26" s="7">
        <v>1353</v>
      </c>
      <c r="T26" s="41">
        <v>1341</v>
      </c>
      <c r="U26" s="7">
        <v>1272</v>
      </c>
      <c r="V26" s="41">
        <v>1158</v>
      </c>
      <c r="W26" s="7">
        <v>1494</v>
      </c>
      <c r="X26" s="41">
        <v>1605</v>
      </c>
      <c r="Y26" s="7">
        <v>1671</v>
      </c>
      <c r="Z26" s="41">
        <v>2244</v>
      </c>
      <c r="AA26" s="7">
        <v>1899</v>
      </c>
      <c r="AB26" s="41">
        <v>1922</v>
      </c>
      <c r="AC26" s="7">
        <v>2362</v>
      </c>
      <c r="AD26" s="41">
        <v>2461</v>
      </c>
      <c r="AE26" s="9">
        <v>2499</v>
      </c>
      <c r="AF26" s="41">
        <v>2413</v>
      </c>
      <c r="AG26" s="7">
        <v>1469</v>
      </c>
      <c r="AH26" s="41">
        <v>1227</v>
      </c>
      <c r="AI26" s="28">
        <v>1426</v>
      </c>
    </row>
    <row r="27" spans="1:35" ht="13.5">
      <c r="A27" s="6"/>
      <c r="B27" s="15"/>
      <c r="C27" s="6" t="s">
        <v>43</v>
      </c>
      <c r="D27" s="6"/>
      <c r="E27" s="40" t="s">
        <v>17</v>
      </c>
      <c r="F27" s="41">
        <v>873</v>
      </c>
      <c r="G27" s="7">
        <v>390</v>
      </c>
      <c r="H27" s="41">
        <v>641</v>
      </c>
      <c r="I27" s="7">
        <v>970</v>
      </c>
      <c r="J27" s="41">
        <v>817</v>
      </c>
      <c r="K27" s="7">
        <v>894</v>
      </c>
      <c r="L27" s="41">
        <v>882</v>
      </c>
      <c r="M27" s="7">
        <v>1163</v>
      </c>
      <c r="N27" s="41">
        <v>1218</v>
      </c>
      <c r="O27" s="7">
        <v>1509</v>
      </c>
      <c r="P27" s="41">
        <v>1398</v>
      </c>
      <c r="Q27" s="7">
        <v>1078</v>
      </c>
      <c r="R27" s="41">
        <v>1381</v>
      </c>
      <c r="S27" s="7">
        <v>2523</v>
      </c>
      <c r="T27" s="41">
        <v>2381</v>
      </c>
      <c r="U27" s="7">
        <v>1800</v>
      </c>
      <c r="V27" s="41">
        <v>1913</v>
      </c>
      <c r="W27" s="7">
        <v>2325</v>
      </c>
      <c r="X27" s="41">
        <v>3054</v>
      </c>
      <c r="Y27" s="7">
        <v>2768</v>
      </c>
      <c r="Z27" s="41">
        <v>3786</v>
      </c>
      <c r="AA27" s="7">
        <v>4646</v>
      </c>
      <c r="AB27" s="41">
        <v>3764</v>
      </c>
      <c r="AC27" s="7">
        <v>4438</v>
      </c>
      <c r="AD27" s="41">
        <v>4857</v>
      </c>
      <c r="AE27" s="9">
        <v>4959</v>
      </c>
      <c r="AF27" s="41">
        <v>3747</v>
      </c>
      <c r="AG27" s="7">
        <v>2213</v>
      </c>
      <c r="AH27" s="41">
        <v>1995</v>
      </c>
      <c r="AI27" s="28">
        <v>1922</v>
      </c>
    </row>
    <row r="28" spans="1:35" ht="13.5">
      <c r="A28" s="6"/>
      <c r="B28" s="15"/>
      <c r="C28" s="6" t="s">
        <v>46</v>
      </c>
      <c r="D28" s="6"/>
      <c r="E28" s="40" t="s">
        <v>17</v>
      </c>
      <c r="F28" s="41">
        <v>34</v>
      </c>
      <c r="G28" s="7">
        <v>36</v>
      </c>
      <c r="H28" s="41">
        <v>39</v>
      </c>
      <c r="I28" s="7">
        <v>32</v>
      </c>
      <c r="J28" s="41">
        <v>46</v>
      </c>
      <c r="K28" s="7">
        <v>48</v>
      </c>
      <c r="L28" s="41">
        <v>57</v>
      </c>
      <c r="M28" s="7">
        <v>73</v>
      </c>
      <c r="N28" s="41">
        <v>87</v>
      </c>
      <c r="O28" s="7">
        <v>86</v>
      </c>
      <c r="P28" s="41">
        <v>90</v>
      </c>
      <c r="Q28" s="7">
        <v>91</v>
      </c>
      <c r="R28" s="41">
        <v>47</v>
      </c>
      <c r="S28" s="7">
        <v>52</v>
      </c>
      <c r="T28" s="41">
        <v>73</v>
      </c>
      <c r="U28" s="7">
        <v>52</v>
      </c>
      <c r="V28" s="41">
        <v>66</v>
      </c>
      <c r="W28" s="7">
        <v>108</v>
      </c>
      <c r="X28" s="41">
        <v>106</v>
      </c>
      <c r="Y28" s="7">
        <v>76</v>
      </c>
      <c r="Z28" s="41">
        <v>91</v>
      </c>
      <c r="AA28" s="7">
        <v>68</v>
      </c>
      <c r="AB28" s="41">
        <v>215</v>
      </c>
      <c r="AC28" s="7">
        <v>100</v>
      </c>
      <c r="AD28" s="41">
        <v>143</v>
      </c>
      <c r="AE28" s="9">
        <v>138</v>
      </c>
      <c r="AF28" s="41">
        <v>358</v>
      </c>
      <c r="AG28" s="7">
        <v>388</v>
      </c>
      <c r="AH28" s="41">
        <v>256</v>
      </c>
      <c r="AI28" s="28">
        <v>240</v>
      </c>
    </row>
    <row r="29" spans="1:35" ht="13.5">
      <c r="A29" s="6"/>
      <c r="B29" s="15"/>
      <c r="C29" s="12" t="s">
        <v>51</v>
      </c>
      <c r="D29" s="12"/>
      <c r="E29" s="40" t="s">
        <v>17</v>
      </c>
      <c r="F29" s="50">
        <f>F25+F26+F27+F28</f>
        <v>3663</v>
      </c>
      <c r="G29" s="51">
        <f aca="true" t="shared" si="2" ref="G29:Z29">G25+G26+G27+G28</f>
        <v>2219</v>
      </c>
      <c r="H29" s="50">
        <f t="shared" si="2"/>
        <v>2056</v>
      </c>
      <c r="I29" s="51">
        <f t="shared" si="2"/>
        <v>2542</v>
      </c>
      <c r="J29" s="50">
        <f t="shared" si="2"/>
        <v>2362</v>
      </c>
      <c r="K29" s="51">
        <f t="shared" si="2"/>
        <v>2734</v>
      </c>
      <c r="L29" s="50">
        <f t="shared" si="2"/>
        <v>2381</v>
      </c>
      <c r="M29" s="51">
        <f t="shared" si="2"/>
        <v>2392</v>
      </c>
      <c r="N29" s="50">
        <f t="shared" si="2"/>
        <v>2489</v>
      </c>
      <c r="O29" s="51">
        <f t="shared" si="2"/>
        <v>2885</v>
      </c>
      <c r="P29" s="50">
        <f t="shared" si="2"/>
        <v>2957</v>
      </c>
      <c r="Q29" s="51">
        <f t="shared" si="2"/>
        <v>2190</v>
      </c>
      <c r="R29" s="50">
        <f t="shared" si="2"/>
        <v>3205</v>
      </c>
      <c r="S29" s="51">
        <f t="shared" si="2"/>
        <v>5962</v>
      </c>
      <c r="T29" s="50">
        <f t="shared" si="2"/>
        <v>5335</v>
      </c>
      <c r="U29" s="51">
        <f t="shared" si="2"/>
        <v>4671</v>
      </c>
      <c r="V29" s="50">
        <f t="shared" si="2"/>
        <v>4405</v>
      </c>
      <c r="W29" s="51">
        <f t="shared" si="2"/>
        <v>5597</v>
      </c>
      <c r="X29" s="50">
        <f t="shared" si="2"/>
        <v>6286</v>
      </c>
      <c r="Y29" s="51">
        <f t="shared" si="2"/>
        <v>6173</v>
      </c>
      <c r="Z29" s="50">
        <f t="shared" si="2"/>
        <v>8181</v>
      </c>
      <c r="AA29" s="51">
        <f aca="true" t="shared" si="3" ref="AA29:AH29">AA25+AA26+AA27+AA28</f>
        <v>8791</v>
      </c>
      <c r="AB29" s="50">
        <f t="shared" si="3"/>
        <v>7083</v>
      </c>
      <c r="AC29" s="51">
        <f t="shared" si="3"/>
        <v>7928</v>
      </c>
      <c r="AD29" s="50">
        <f t="shared" si="3"/>
        <v>8802</v>
      </c>
      <c r="AE29" s="51">
        <f t="shared" si="3"/>
        <v>8869</v>
      </c>
      <c r="AF29" s="50">
        <f t="shared" si="3"/>
        <v>7893</v>
      </c>
      <c r="AG29" s="51">
        <f t="shared" si="3"/>
        <v>5242</v>
      </c>
      <c r="AH29" s="50">
        <f t="shared" si="3"/>
        <v>4248</v>
      </c>
      <c r="AI29" s="52">
        <f>AI25+AI26+AI27+AI28</f>
        <v>4562</v>
      </c>
    </row>
    <row r="30" spans="1:35" ht="13.5">
      <c r="A30" s="6"/>
      <c r="B30" s="15"/>
      <c r="C30" s="12"/>
      <c r="D30" s="12"/>
      <c r="E30" s="40"/>
      <c r="F30" s="47"/>
      <c r="G30" s="25"/>
      <c r="H30" s="47"/>
      <c r="I30" s="25"/>
      <c r="J30" s="47"/>
      <c r="K30" s="25"/>
      <c r="L30" s="47"/>
      <c r="M30" s="25"/>
      <c r="N30" s="47"/>
      <c r="O30" s="25"/>
      <c r="P30" s="47"/>
      <c r="Q30" s="25"/>
      <c r="R30" s="47"/>
      <c r="S30" s="25"/>
      <c r="T30" s="47"/>
      <c r="U30" s="25"/>
      <c r="V30" s="47"/>
      <c r="W30" s="25"/>
      <c r="X30" s="47"/>
      <c r="Y30" s="25"/>
      <c r="Z30" s="47"/>
      <c r="AA30" s="25"/>
      <c r="AB30" s="47"/>
      <c r="AC30" s="25"/>
      <c r="AD30" s="47"/>
      <c r="AE30" s="25"/>
      <c r="AF30" s="47"/>
      <c r="AG30" s="25"/>
      <c r="AH30" s="42"/>
      <c r="AI30" s="27"/>
    </row>
    <row r="31" spans="1:35" ht="13.5">
      <c r="A31" s="6"/>
      <c r="B31" s="15" t="s">
        <v>44</v>
      </c>
      <c r="C31" s="6"/>
      <c r="D31" s="6"/>
      <c r="E31" s="40"/>
      <c r="F31" s="41"/>
      <c r="G31" s="7"/>
      <c r="H31" s="41"/>
      <c r="I31" s="7"/>
      <c r="J31" s="41"/>
      <c r="K31" s="7"/>
      <c r="L31" s="41"/>
      <c r="M31" s="7"/>
      <c r="N31" s="41"/>
      <c r="O31" s="7"/>
      <c r="P31" s="41"/>
      <c r="Q31" s="7"/>
      <c r="R31" s="41"/>
      <c r="S31" s="7"/>
      <c r="T31" s="41"/>
      <c r="U31" s="7"/>
      <c r="V31" s="41"/>
      <c r="W31" s="7"/>
      <c r="X31" s="41"/>
      <c r="Y31" s="7"/>
      <c r="Z31" s="41"/>
      <c r="AA31" s="7"/>
      <c r="AB31" s="41"/>
      <c r="AC31" s="7"/>
      <c r="AD31" s="41"/>
      <c r="AE31" s="7"/>
      <c r="AF31" s="41"/>
      <c r="AG31" s="7"/>
      <c r="AH31" s="41"/>
      <c r="AI31" s="28"/>
    </row>
    <row r="32" spans="1:35" ht="13.5">
      <c r="A32" s="6"/>
      <c r="B32" s="15"/>
      <c r="C32" s="6" t="s">
        <v>22</v>
      </c>
      <c r="D32" s="6"/>
      <c r="E32" s="40" t="s">
        <v>17</v>
      </c>
      <c r="F32" s="41">
        <v>811</v>
      </c>
      <c r="G32" s="7">
        <v>788</v>
      </c>
      <c r="H32" s="41">
        <v>1036</v>
      </c>
      <c r="I32" s="7">
        <v>1641</v>
      </c>
      <c r="J32" s="41">
        <v>1757</v>
      </c>
      <c r="K32" s="7">
        <v>1653</v>
      </c>
      <c r="L32" s="41">
        <v>1640</v>
      </c>
      <c r="M32" s="7">
        <v>2083</v>
      </c>
      <c r="N32" s="41">
        <v>1871</v>
      </c>
      <c r="O32" s="7">
        <v>1804</v>
      </c>
      <c r="P32" s="41">
        <v>1797</v>
      </c>
      <c r="Q32" s="7">
        <v>2018</v>
      </c>
      <c r="R32" s="41">
        <v>2361</v>
      </c>
      <c r="S32" s="7">
        <v>2712</v>
      </c>
      <c r="T32" s="41">
        <v>2431</v>
      </c>
      <c r="U32" s="7">
        <v>3688</v>
      </c>
      <c r="V32" s="41">
        <v>3142</v>
      </c>
      <c r="W32" s="7">
        <v>2832</v>
      </c>
      <c r="X32" s="41">
        <v>3576</v>
      </c>
      <c r="Y32" s="7">
        <v>4280</v>
      </c>
      <c r="Z32" s="41">
        <v>5193</v>
      </c>
      <c r="AA32" s="7">
        <v>6161</v>
      </c>
      <c r="AB32" s="41">
        <v>5360</v>
      </c>
      <c r="AC32" s="7">
        <v>6179</v>
      </c>
      <c r="AD32" s="41">
        <v>6333</v>
      </c>
      <c r="AE32" s="9">
        <v>6293</v>
      </c>
      <c r="AF32" s="41">
        <v>7605</v>
      </c>
      <c r="AG32" s="7">
        <v>10433</v>
      </c>
      <c r="AH32" s="41">
        <v>9571</v>
      </c>
      <c r="AI32" s="28">
        <v>13998</v>
      </c>
    </row>
    <row r="33" spans="1:35" ht="13.5">
      <c r="A33" s="6"/>
      <c r="B33" s="15"/>
      <c r="C33" s="6" t="s">
        <v>18</v>
      </c>
      <c r="D33" s="6"/>
      <c r="E33" s="40" t="s">
        <v>17</v>
      </c>
      <c r="F33" s="41">
        <v>834</v>
      </c>
      <c r="G33" s="7">
        <v>701</v>
      </c>
      <c r="H33" s="41">
        <v>629</v>
      </c>
      <c r="I33" s="7">
        <v>1496</v>
      </c>
      <c r="J33" s="41">
        <v>1599</v>
      </c>
      <c r="K33" s="7">
        <v>1964</v>
      </c>
      <c r="L33" s="41">
        <v>1562</v>
      </c>
      <c r="M33" s="7">
        <v>1860</v>
      </c>
      <c r="N33" s="41">
        <v>1502</v>
      </c>
      <c r="O33" s="7">
        <v>2227</v>
      </c>
      <c r="P33" s="41">
        <v>2593</v>
      </c>
      <c r="Q33" s="7">
        <v>2637</v>
      </c>
      <c r="R33" s="41">
        <v>3756</v>
      </c>
      <c r="S33" s="7">
        <v>3439</v>
      </c>
      <c r="T33" s="41">
        <v>3204</v>
      </c>
      <c r="U33" s="7">
        <v>3050</v>
      </c>
      <c r="V33" s="41">
        <v>2909</v>
      </c>
      <c r="W33" s="7">
        <v>4516</v>
      </c>
      <c r="X33" s="41">
        <v>6051</v>
      </c>
      <c r="Y33" s="7">
        <v>7004</v>
      </c>
      <c r="Z33" s="41">
        <v>7945</v>
      </c>
      <c r="AA33" s="7">
        <v>9354</v>
      </c>
      <c r="AB33" s="41">
        <v>8939</v>
      </c>
      <c r="AC33" s="7">
        <v>9259</v>
      </c>
      <c r="AD33" s="41">
        <v>11438</v>
      </c>
      <c r="AE33" s="9">
        <v>13125</v>
      </c>
      <c r="AF33" s="41">
        <v>15831</v>
      </c>
      <c r="AG33" s="7">
        <v>16889</v>
      </c>
      <c r="AH33" s="41">
        <v>14989</v>
      </c>
      <c r="AI33" s="28">
        <v>21932</v>
      </c>
    </row>
    <row r="34" spans="1:35" ht="14.25" thickBot="1">
      <c r="A34" s="6"/>
      <c r="B34" s="16" t="s">
        <v>23</v>
      </c>
      <c r="C34" s="31" t="s">
        <v>23</v>
      </c>
      <c r="D34" s="17"/>
      <c r="E34" s="18" t="s">
        <v>23</v>
      </c>
      <c r="F34" s="48" t="s">
        <v>23</v>
      </c>
      <c r="G34" s="19" t="s">
        <v>23</v>
      </c>
      <c r="H34" s="48" t="s">
        <v>23</v>
      </c>
      <c r="I34" s="19" t="s">
        <v>23</v>
      </c>
      <c r="J34" s="48" t="s">
        <v>23</v>
      </c>
      <c r="K34" s="19" t="s">
        <v>23</v>
      </c>
      <c r="L34" s="48" t="s">
        <v>23</v>
      </c>
      <c r="M34" s="19" t="s">
        <v>23</v>
      </c>
      <c r="N34" s="48" t="s">
        <v>23</v>
      </c>
      <c r="O34" s="19" t="s">
        <v>23</v>
      </c>
      <c r="P34" s="48" t="s">
        <v>23</v>
      </c>
      <c r="Q34" s="19" t="s">
        <v>23</v>
      </c>
      <c r="R34" s="48" t="s">
        <v>23</v>
      </c>
      <c r="S34" s="19" t="s">
        <v>23</v>
      </c>
      <c r="T34" s="48" t="s">
        <v>23</v>
      </c>
      <c r="U34" s="19" t="s">
        <v>23</v>
      </c>
      <c r="V34" s="48" t="s">
        <v>23</v>
      </c>
      <c r="W34" s="19" t="s">
        <v>23</v>
      </c>
      <c r="X34" s="48" t="s">
        <v>23</v>
      </c>
      <c r="Y34" s="19" t="s">
        <v>23</v>
      </c>
      <c r="Z34" s="48" t="s">
        <v>23</v>
      </c>
      <c r="AA34" s="19" t="s">
        <v>23</v>
      </c>
      <c r="AB34" s="48" t="s">
        <v>23</v>
      </c>
      <c r="AC34" s="19" t="s">
        <v>23</v>
      </c>
      <c r="AD34" s="48" t="s">
        <v>23</v>
      </c>
      <c r="AE34" s="19" t="s">
        <v>23</v>
      </c>
      <c r="AF34" s="48" t="s">
        <v>23</v>
      </c>
      <c r="AG34" s="19" t="s">
        <v>23</v>
      </c>
      <c r="AH34" s="48" t="s">
        <v>23</v>
      </c>
      <c r="AI34" s="29" t="s">
        <v>23</v>
      </c>
    </row>
    <row r="35" spans="1:33" ht="13.5">
      <c r="A35" s="6"/>
      <c r="B35" s="8"/>
      <c r="C35" s="6"/>
      <c r="D35" s="6"/>
      <c r="E35" s="7"/>
      <c r="F35" s="14" t="s">
        <v>23</v>
      </c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6"/>
      <c r="AE35" s="5"/>
      <c r="AF35" s="5"/>
      <c r="AG35" s="5"/>
    </row>
    <row r="36" spans="1:35" ht="14.25">
      <c r="A36" s="4"/>
      <c r="B36" s="13"/>
      <c r="C36" s="39" t="s">
        <v>48</v>
      </c>
      <c r="D36" s="38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4"/>
      <c r="AE36" s="5"/>
      <c r="AF36" s="5"/>
      <c r="AG36" s="59" t="s">
        <v>55</v>
      </c>
      <c r="AH36" s="2"/>
      <c r="AI36" s="2"/>
    </row>
    <row r="38" ht="13.5">
      <c r="C38" s="58" t="s">
        <v>23</v>
      </c>
    </row>
  </sheetData>
  <sheetProtection/>
  <printOptions/>
  <pageMargins left="0.75" right="0.75" top="1" bottom="1" header="0.5" footer="0.5"/>
  <pageSetup fitToHeight="1" fitToWidth="1" horizontalDpi="600" verticalDpi="600" orientation="landscape" paperSize="8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APPEA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nmullen</dc:creator>
  <cp:keywords/>
  <dc:description/>
  <cp:lastModifiedBy>Noel Mullen</cp:lastModifiedBy>
  <cp:lastPrinted>2018-12-11T04:49:58Z</cp:lastPrinted>
  <dcterms:created xsi:type="dcterms:W3CDTF">2002-05-29T22:53:16Z</dcterms:created>
  <dcterms:modified xsi:type="dcterms:W3CDTF">2018-12-11T04:50:31Z</dcterms:modified>
  <cp:category/>
  <cp:version/>
  <cp:contentType/>
  <cp:contentStatus/>
</cp:coreProperties>
</file>